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NLJ\2025 ENLJ\VOD-VDP\ENLJ-VOD-VPD-473-25 OVO\objava\"/>
    </mc:Choice>
  </mc:AlternateContent>
  <xr:revisionPtr revIDLastSave="0" documentId="13_ncr:1_{77DBF2E2-ED57-41E0-B3FB-06CE0B3BCA02}" xr6:coauthVersionLast="47" xr6:coauthVersionMax="47" xr10:uidLastSave="{00000000-0000-0000-0000-000000000000}"/>
  <bookViews>
    <workbookView xWindow="-120" yWindow="-120" windowWidth="29040" windowHeight="17520" tabRatio="818" xr2:uid="{00000000-000D-0000-FFFF-FFFF00000000}"/>
  </bookViews>
  <sheets>
    <sheet name="REKAPITULACIJA" sheetId="9" r:id="rId1"/>
    <sheet name="5. (E) SKLOP" sheetId="6" r:id="rId2"/>
  </sheets>
  <definedNames>
    <definedName name="_xlnm.Print_Titles" localSheetId="1">'5. (E) SKLOP'!$1:$1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83" i="6" l="1"/>
  <c r="H81" i="6"/>
  <c r="H80" i="6"/>
  <c r="H82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H3" i="6"/>
  <c r="C16" i="9" l="1"/>
</calcChain>
</file>

<file path=xl/sharedStrings.xml><?xml version="1.0" encoding="utf-8"?>
<sst xmlns="http://schemas.openxmlformats.org/spreadsheetml/2006/main" count="295" uniqueCount="155">
  <si>
    <t>EM</t>
  </si>
  <si>
    <t>PREDPASNIK PROTI BRIZGOM TEKOČIN</t>
  </si>
  <si>
    <t>PREDPASNIK VARJENJE</t>
  </si>
  <si>
    <t>kos</t>
  </si>
  <si>
    <t>REKAPITULACIJA</t>
  </si>
  <si>
    <t>BUNDE, OBLEKE DEŽNE, PLAŠČI</t>
  </si>
  <si>
    <t>VREDNOST 
EUR brez DDV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</si>
  <si>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</si>
  <si>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</si>
  <si>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</si>
  <si>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</si>
  <si>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</si>
  <si>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930878</t>
  </si>
  <si>
    <t>930881</t>
  </si>
  <si>
    <t>930883</t>
  </si>
  <si>
    <t>930884</t>
  </si>
  <si>
    <t>930886</t>
  </si>
  <si>
    <t>930887</t>
  </si>
  <si>
    <t>930855</t>
  </si>
  <si>
    <t>930857</t>
  </si>
  <si>
    <t>930860</t>
  </si>
  <si>
    <t>930862</t>
  </si>
  <si>
    <t>930863</t>
  </si>
  <si>
    <t>930865</t>
  </si>
  <si>
    <t>930867</t>
  </si>
  <si>
    <t>930870</t>
  </si>
  <si>
    <t>930871</t>
  </si>
  <si>
    <t>930717</t>
  </si>
  <si>
    <t>930838</t>
  </si>
  <si>
    <t>930839</t>
  </si>
  <si>
    <t>930840</t>
  </si>
  <si>
    <t>930841</t>
  </si>
  <si>
    <t>930850</t>
  </si>
  <si>
    <t>930851</t>
  </si>
  <si>
    <t>930852</t>
  </si>
  <si>
    <t>930853</t>
  </si>
  <si>
    <t>BUNDA MODRA VEL. XS</t>
  </si>
  <si>
    <t>BUNDA MODRA VEL. S</t>
  </si>
  <si>
    <t>BUNDA MODRA VEL. M</t>
  </si>
  <si>
    <t>BUNDA MODRA VEL. L</t>
  </si>
  <si>
    <t>BUNDA MODRA VEL. XL</t>
  </si>
  <si>
    <t>BUNDA MODRA VEL. XXL</t>
  </si>
  <si>
    <t>BUNDA MODRA VEL. XXXL</t>
  </si>
  <si>
    <t>ROKAVICE ZA GROBA DELA NIZKE TEMP št 9</t>
  </si>
  <si>
    <t>ROKAVICE ZA GROBA DELA NIZKE TEMP št 10</t>
  </si>
  <si>
    <t>ROKAVICE ZA GROBA DELA NIZKE TEMP št 11</t>
  </si>
  <si>
    <t>ROKAVICE ZIM DELO Z ZASL NA DOTIK št 8</t>
  </si>
  <si>
    <t>ROKAVICE ZIM DELO Z ZASL NA DOTIK št 10</t>
  </si>
  <si>
    <t>ROKAVICE ZIM DELO Z ZASL NA DOTIK št 12</t>
  </si>
  <si>
    <t>E.1.</t>
  </si>
  <si>
    <t>E.2.</t>
  </si>
  <si>
    <t>E.3.</t>
  </si>
  <si>
    <t>E.4.</t>
  </si>
  <si>
    <t>E.5.</t>
  </si>
  <si>
    <t>E.6.</t>
  </si>
  <si>
    <t>E.7.</t>
  </si>
  <si>
    <t>E.8.</t>
  </si>
  <si>
    <t>E.9.</t>
  </si>
  <si>
    <t>HLAČE PODOBLAČILO št M</t>
  </si>
  <si>
    <t>HLAČE PODOBLAČILO št L</t>
  </si>
  <si>
    <t>HLAČE PODOBLAČILO št XL</t>
  </si>
  <si>
    <t>HLAČE PODOBLAČILO št XXL</t>
  </si>
  <si>
    <t>E.10.</t>
  </si>
  <si>
    <t>E.11.</t>
  </si>
  <si>
    <t>BLUZA PODOBLAČILO št L</t>
  </si>
  <si>
    <t>BLUZA PODOBLAČILO št M</t>
  </si>
  <si>
    <t>BLUZA PODOBLAČILO št XL</t>
  </si>
  <si>
    <t>BLUZA PODOBLAČILO št XXL</t>
  </si>
  <si>
    <t>E.12.</t>
  </si>
  <si>
    <t>BUNDA ANTISTATIČNA VEL. M</t>
  </si>
  <si>
    <t>BUNDA ANTISTATIČNA VEL. L</t>
  </si>
  <si>
    <t>BUNDA ANTISTATIČNA VEL. XXL</t>
  </si>
  <si>
    <t>BUNDA ANTISTATIČNA VEL. XL</t>
  </si>
  <si>
    <t>E.13.</t>
  </si>
  <si>
    <t>E.14.</t>
  </si>
  <si>
    <t>KOMBINEZON 1 PROTIPRAŠNI št M</t>
  </si>
  <si>
    <t>KOMBINEZON 1 PROTIPRAŠNI št L</t>
  </si>
  <si>
    <t>KOMBINEZON 1 PROTIPRAŠNI št XL</t>
  </si>
  <si>
    <t>KOMBINEZON 1 PROTIPRAŠNI št XXL</t>
  </si>
  <si>
    <t>KOMBINEZON 2 PROTIPRAŠNI št M</t>
  </si>
  <si>
    <t>KOMBINEZON 2 PROTIPRAŠNI št L</t>
  </si>
  <si>
    <t>KOMBINEZON 2 PROTIPRAŠNI št XL</t>
  </si>
  <si>
    <t>KOMBINEZON 2 PROTIPRAŠNI št XXL</t>
  </si>
  <si>
    <t>HLAČE GOZDARSKE FARMER št. L</t>
  </si>
  <si>
    <t>HLAČE GOZDARSKE FARMER št. XL</t>
  </si>
  <si>
    <t>HLAČE GOZDARSKE FARMER št. XXL</t>
  </si>
  <si>
    <t>E.15.</t>
  </si>
  <si>
    <t>E.16.</t>
  </si>
  <si>
    <t>OBLEKA ODPORNA NA JEDKOVINE št XL</t>
  </si>
  <si>
    <t>OBLEKA ODPORNA NA JEDKOVINE št XXL</t>
  </si>
  <si>
    <t>OBLEKA ODPORNA NA JEDKOVINE št M</t>
  </si>
  <si>
    <t>OBLEKA ODPORNA NA JEDKOVINE št L</t>
  </si>
  <si>
    <t>E.17.</t>
  </si>
  <si>
    <t>E.18.</t>
  </si>
  <si>
    <t>PLAŠČ DEŽNI št M</t>
  </si>
  <si>
    <t>PLAŠČ DEŽNI št L</t>
  </si>
  <si>
    <t>PLAŠČ DEŽNI št XL</t>
  </si>
  <si>
    <t>PLAŠČ DEŽNI št XXL</t>
  </si>
  <si>
    <t>OBLEKA DEŽNA (JAKNA IN HLAČE) št M</t>
  </si>
  <si>
    <t>OBLEKA DEŽNA (JAKNA IN HLAČE) št L</t>
  </si>
  <si>
    <t>OBLEKA DEŽNA (JAKNA IN HLAČE) št XL</t>
  </si>
  <si>
    <t>OBLEKA DEŽNA (JAKNA IN HLAČE) št XXL</t>
  </si>
  <si>
    <t>OBLEKA DEŽNA (JAKNA IN HLAČE) št XXXL</t>
  </si>
  <si>
    <t>930843</t>
  </si>
  <si>
    <t>930844</t>
  </si>
  <si>
    <t>930845</t>
  </si>
  <si>
    <t>930846</t>
  </si>
  <si>
    <t>930847</t>
  </si>
  <si>
    <t>930848</t>
  </si>
  <si>
    <t>OBLEKA DEŽNA (JAKNA IN HLAČE) št S</t>
  </si>
  <si>
    <t>930715</t>
  </si>
  <si>
    <t>930716</t>
  </si>
  <si>
    <t>E.20.</t>
  </si>
  <si>
    <t>E.19.</t>
  </si>
  <si>
    <t>E.21.</t>
  </si>
  <si>
    <t>OBLEKA ZAŠČITNA ZA VARILCE ŠT. L</t>
  </si>
  <si>
    <t>OBLEKA ZAŠČITNA ZA VARILCE ŠT. XL</t>
  </si>
  <si>
    <t>OBLEKA ZAŠČITNA ZA VARILCE ŠT. XXXL</t>
  </si>
  <si>
    <t>TELOVNIK DELOVNI VEL. S</t>
  </si>
  <si>
    <t>TELOVNIK DELOVNI VEL. M</t>
  </si>
  <si>
    <t>TELOVNIK DELOVNI VEL. L</t>
  </si>
  <si>
    <t>TELOVNIK DELOVNI VEL. XL</t>
  </si>
  <si>
    <t>TELOVNIK DELOVNI VEL. XXL</t>
  </si>
  <si>
    <t>TELOVNIK DELOVNI VEL. XXXL</t>
  </si>
  <si>
    <t>PLAŠČ DEŽNI HW VEL. M</t>
  </si>
  <si>
    <t>PLAŠČ DEŽNI HW VEL. L</t>
  </si>
  <si>
    <t>PLAŠČ DEŽNI HW VEL. XL</t>
  </si>
  <si>
    <t>PLAŠČ DEŽNI HW VEL. XXL</t>
  </si>
  <si>
    <t>BUNDA IN HLAČE SIGNALIZACIJSKA VEL. M</t>
  </si>
  <si>
    <t>BUNDA IN HLAČE SIGNALIZACIJSKA VEL. L</t>
  </si>
  <si>
    <t>BUNDA IN HLAČE SIGNALIZACIJSKA VEL. XL</t>
  </si>
  <si>
    <t>BUNDA IN HLAČE SIGNALIZACIJSKA VEL. XXL</t>
  </si>
  <si>
    <t xml:space="preserve">OBLEKA DEŽNA HW VEL. M </t>
  </si>
  <si>
    <t xml:space="preserve">OBLEKA DEŽNA HW VEL. L </t>
  </si>
  <si>
    <t xml:space="preserve">OBLEKA DEŽNA HW VEL. XL </t>
  </si>
  <si>
    <t xml:space="preserve">OBLEKA DEŽNA HW VEL. XXL </t>
  </si>
  <si>
    <t xml:space="preserve">OBLEKA DEŽNA HW VEL. XXXL </t>
  </si>
  <si>
    <t>TELOVNIK Z ODSEVNIMI TRAKOVI VEL.S/M</t>
  </si>
  <si>
    <t>TELOVNIK Z ODSEVNIMI TRAKOVI VEL. L/XL</t>
  </si>
  <si>
    <t>TELOVNIK Z ODSEVNIMI TRAKOVI VEL 2XL/3XL</t>
  </si>
  <si>
    <t>5. sklop (E. SKLOP)</t>
  </si>
  <si>
    <t>Zap. št.</t>
  </si>
  <si>
    <t>Ident</t>
  </si>
  <si>
    <t>Zap. št. T.D.</t>
  </si>
  <si>
    <t>Naziv</t>
  </si>
  <si>
    <t>Okvirna količina</t>
  </si>
  <si>
    <t>Cena/EM
v EUR brez DDV</t>
  </si>
  <si>
    <t>Skupna vrednost 
v EUR brez DDV</t>
  </si>
  <si>
    <t>5. sklop (E. SKLOP) - BUNDE, OBLEKE DEŽNE, PLAŠČI</t>
  </si>
  <si>
    <t>5. sklop (E. SKLOP) - BUNDE, OBLEKE DEŽNE, PLAŠČI SKUPAJ:</t>
  </si>
  <si>
    <t>PODKAPA ZIMSKA VEL. UNI</t>
  </si>
  <si>
    <t>ŠT. JAVNEGA NAROČILA: ENLJ-VOD-VPD-473/25</t>
  </si>
  <si>
    <t>OBLEKA ZAŠČITNA ZA VARILCE ŠT. XXL</t>
  </si>
  <si>
    <t>Dobava osebne varovalne opreme za 5. sklop: Bunde, obleke dežne, plašči</t>
  </si>
  <si>
    <t>PREDMET NAROČILA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</si>
</sst>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SIT&quot;_-;\-* #,##0.00\ &quot;SIT&quot;_-;_-* &quot;-&quot;??\ &quot;SIT&quot;_-;_-@_-"/>
    <numFmt numFmtId="165" formatCode="_-* #,##0.00\ _S_I_T_-;\-* #,##0.00\ _S_I_T_-;_-* &quot;-&quot;??\ _S_I_T_-;_-@_-"/>
    <numFmt numFmtId="166" formatCode="#,##0.00\ [$EUR]"/>
    <numFmt numFmtId="167" formatCode="#,##0.0000"/>
  </numFmts>
  <fonts count="30" x14ac:knownFonts="1">
    <font>
      <sz val="10"/>
      <name val="Arial CE"/>
      <charset val="238"/>
    </font>
    <font>
      <sz val="8"/>
      <name val="Arial CE"/>
      <charset val="238"/>
    </font>
    <font>
      <sz val="10"/>
      <name val="Tahoma"/>
      <family val="2"/>
      <charset val="238"/>
    </font>
    <font>
      <sz val="10"/>
      <name val="Arial CE"/>
      <charset val="238"/>
    </font>
    <font>
      <b/>
      <sz val="10"/>
      <name val="Tahoma"/>
      <family val="2"/>
      <charset val="238"/>
    </font>
    <font>
      <sz val="11"/>
      <name val="Tahoma"/>
      <family val="2"/>
      <charset val="238"/>
    </font>
    <font>
      <b/>
      <sz val="14"/>
      <name val="Tahoma"/>
      <family val="2"/>
      <charset val="238"/>
    </font>
    <font>
      <sz val="11"/>
      <name val="Times New Roman"/>
      <family val="1"/>
    </font>
    <font>
      <sz val="14"/>
      <name val="Tahoma"/>
      <family val="2"/>
      <charset val="238"/>
    </font>
    <font>
      <sz val="10"/>
      <name val="Arial"/>
      <family val="2"/>
      <charset val="238"/>
    </font>
    <font>
      <b/>
      <sz val="11"/>
      <name val="Tahoma"/>
      <family val="2"/>
      <charset val="238"/>
    </font>
    <font>
      <sz val="10"/>
      <name val="Tahoma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8"/>
      <color theme="3"/>
      <name val="Cambria"/>
      <family val="2"/>
      <charset val="238"/>
      <scheme val="major"/>
    </font>
    <font>
      <sz val="11"/>
      <color rgb="FF9C57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4" fillId="21" borderId="0" applyNumberFormat="0" applyBorder="0" applyAlignment="0" applyProtection="0"/>
    <xf numFmtId="0" fontId="15" fillId="22" borderId="5" applyNumberFormat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9" fillId="0" borderId="0"/>
    <xf numFmtId="0" fontId="12" fillId="0" borderId="0"/>
    <xf numFmtId="0" fontId="20" fillId="23" borderId="0" applyNumberFormat="0" applyBorder="0" applyAlignment="0" applyProtection="0"/>
    <xf numFmtId="9" fontId="3" fillId="0" borderId="0" applyFont="0" applyFill="0" applyBorder="0" applyAlignment="0" applyProtection="0"/>
    <xf numFmtId="0" fontId="12" fillId="24" borderId="9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7" fillId="0" borderId="0" applyFill="0">
      <alignment vertical="justify"/>
    </xf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23" fillId="0" borderId="10" applyNumberFormat="0" applyFill="0" applyAlignment="0" applyProtection="0"/>
    <xf numFmtId="0" fontId="24" fillId="31" borderId="11" applyNumberFormat="0" applyAlignment="0" applyProtection="0"/>
    <xf numFmtId="0" fontId="25" fillId="22" borderId="12" applyNumberFormat="0" applyAlignment="0" applyProtection="0"/>
    <xf numFmtId="0" fontId="26" fillId="32" borderId="0" applyNumberFormat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7" fillId="33" borderId="12" applyNumberFormat="0" applyAlignment="0" applyProtection="0"/>
    <xf numFmtId="0" fontId="28" fillId="0" borderId="13" applyNumberFormat="0" applyFill="0" applyAlignment="0" applyProtection="0"/>
  </cellStyleXfs>
  <cellXfs count="55">
    <xf numFmtId="0" fontId="0" fillId="0" borderId="0" xfId="0"/>
    <xf numFmtId="0" fontId="4" fillId="2" borderId="1" xfId="0" applyFont="1" applyFill="1" applyBorder="1" applyAlignment="1">
      <alignment horizontal="left" vertical="justify" wrapText="1"/>
    </xf>
    <xf numFmtId="4" fontId="4" fillId="2" borderId="2" xfId="0" applyNumberFormat="1" applyFont="1" applyFill="1" applyBorder="1" applyAlignment="1">
      <alignment horizontal="right" vertical="justify"/>
    </xf>
    <xf numFmtId="0" fontId="5" fillId="0" borderId="0" xfId="0" applyFont="1"/>
    <xf numFmtId="0" fontId="5" fillId="0" borderId="3" xfId="0" applyFont="1" applyBorder="1" applyAlignment="1">
      <alignment wrapText="1"/>
    </xf>
    <xf numFmtId="0" fontId="5" fillId="0" borderId="3" xfId="0" applyFont="1" applyBorder="1"/>
    <xf numFmtId="4" fontId="5" fillId="0" borderId="3" xfId="0" applyNumberFormat="1" applyFont="1" applyBorder="1"/>
    <xf numFmtId="0" fontId="5" fillId="0" borderId="0" xfId="0" applyFont="1" applyBorder="1"/>
    <xf numFmtId="0" fontId="5" fillId="0" borderId="0" xfId="0" applyFont="1" applyFill="1" applyBorder="1"/>
    <xf numFmtId="0" fontId="5" fillId="0" borderId="0" xfId="0" applyFont="1" applyAlignment="1">
      <alignment vertical="top"/>
    </xf>
    <xf numFmtId="0" fontId="5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Border="1"/>
    <xf numFmtId="4" fontId="5" fillId="0" borderId="0" xfId="0" applyNumberFormat="1" applyFont="1"/>
    <xf numFmtId="4" fontId="5" fillId="0" borderId="0" xfId="0" applyNumberFormat="1" applyFont="1" applyAlignment="1">
      <alignment horizontal="left"/>
    </xf>
    <xf numFmtId="4" fontId="5" fillId="0" borderId="0" xfId="0" applyNumberFormat="1" applyFont="1" applyAlignment="1">
      <alignment horizontal="center"/>
    </xf>
    <xf numFmtId="166" fontId="8" fillId="0" borderId="0" xfId="0" applyNumberFormat="1" applyFont="1" applyBorder="1"/>
    <xf numFmtId="1" fontId="5" fillId="0" borderId="0" xfId="0" applyNumberFormat="1" applyFont="1" applyAlignment="1">
      <alignment horizontal="center"/>
    </xf>
    <xf numFmtId="167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5" fillId="0" borderId="0" xfId="0" applyFont="1" applyAlignment="1">
      <alignment horizontal="left" vertical="top"/>
    </xf>
    <xf numFmtId="0" fontId="2" fillId="0" borderId="3" xfId="0" applyFont="1" applyBorder="1" applyAlignment="1">
      <alignment horizontal="center"/>
    </xf>
    <xf numFmtId="0" fontId="2" fillId="34" borderId="3" xfId="0" applyFont="1" applyFill="1" applyBorder="1" applyAlignment="1">
      <alignment horizontal="center"/>
    </xf>
    <xf numFmtId="0" fontId="2" fillId="34" borderId="3" xfId="0" applyFont="1" applyFill="1" applyBorder="1" applyAlignment="1">
      <alignment horizontal="left" vertical="justify" wrapText="1"/>
    </xf>
    <xf numFmtId="0" fontId="2" fillId="0" borderId="0" xfId="0" applyFont="1"/>
    <xf numFmtId="0" fontId="2" fillId="34" borderId="3" xfId="0" applyFont="1" applyFill="1" applyBorder="1" applyAlignment="1">
      <alignment horizontal="center" vertical="top"/>
    </xf>
    <xf numFmtId="4" fontId="5" fillId="0" borderId="0" xfId="0" applyNumberFormat="1" applyFont="1" applyBorder="1"/>
    <xf numFmtId="4" fontId="2" fillId="2" borderId="3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justify" vertical="top"/>
    </xf>
    <xf numFmtId="4" fontId="2" fillId="0" borderId="0" xfId="0" applyNumberFormat="1" applyFont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vertical="justify"/>
    </xf>
    <xf numFmtId="4" fontId="4" fillId="0" borderId="2" xfId="0" applyNumberFormat="1" applyFont="1" applyBorder="1" applyAlignment="1">
      <alignment horizontal="right" vertical="justify"/>
    </xf>
    <xf numFmtId="4" fontId="2" fillId="0" borderId="3" xfId="0" applyNumberFormat="1" applyFont="1" applyBorder="1" applyAlignment="1">
      <alignment horizontal="right" vertical="center"/>
    </xf>
    <xf numFmtId="0" fontId="2" fillId="34" borderId="3" xfId="0" applyFont="1" applyFill="1" applyBorder="1" applyAlignment="1">
      <alignment vertical="top" wrapText="1"/>
    </xf>
    <xf numFmtId="0" fontId="4" fillId="0" borderId="3" xfId="0" applyFont="1" applyBorder="1" applyAlignment="1">
      <alignment horizontal="justify" vertical="center" wrapText="1"/>
    </xf>
    <xf numFmtId="0" fontId="0" fillId="34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11" fillId="34" borderId="3" xfId="0" applyFont="1" applyFill="1" applyBorder="1" applyAlignment="1">
      <alignment vertical="top" wrapText="1"/>
    </xf>
    <xf numFmtId="0" fontId="9" fillId="34" borderId="3" xfId="26" applyFill="1" applyBorder="1"/>
    <xf numFmtId="0" fontId="11" fillId="0" borderId="3" xfId="0" applyFont="1" applyBorder="1" applyAlignment="1">
      <alignment vertical="top" wrapText="1"/>
    </xf>
    <xf numFmtId="0" fontId="0" fillId="0" borderId="3" xfId="0" applyBorder="1"/>
    <xf numFmtId="4" fontId="29" fillId="0" borderId="3" xfId="0" applyNumberFormat="1" applyFont="1" applyBorder="1"/>
    <xf numFmtId="0" fontId="11" fillId="34" borderId="3" xfId="0" applyFont="1" applyFill="1" applyBorder="1" applyAlignment="1">
      <alignment horizontal="center" vertical="top" wrapText="1"/>
    </xf>
    <xf numFmtId="0" fontId="5" fillId="0" borderId="4" xfId="0" applyFont="1" applyBorder="1"/>
    <xf numFmtId="0" fontId="5" fillId="0" borderId="2" xfId="0" applyFont="1" applyBorder="1"/>
    <xf numFmtId="0" fontId="6" fillId="0" borderId="0" xfId="0" applyFont="1" applyAlignment="1">
      <alignment horizontal="center"/>
    </xf>
    <xf numFmtId="0" fontId="10" fillId="2" borderId="4" xfId="0" applyFont="1" applyFill="1" applyBorder="1" applyAlignment="1">
      <alignment horizontal="left" vertical="justify" wrapText="1"/>
    </xf>
    <xf numFmtId="0" fontId="10" fillId="2" borderId="1" xfId="0" applyFont="1" applyFill="1" applyBorder="1" applyAlignment="1">
      <alignment horizontal="left" vertical="justify" wrapText="1"/>
    </xf>
    <xf numFmtId="0" fontId="10" fillId="0" borderId="4" xfId="0" applyFont="1" applyBorder="1" applyAlignment="1">
      <alignment horizontal="left" vertical="justify"/>
    </xf>
    <xf numFmtId="0" fontId="10" fillId="0" borderId="1" xfId="0" applyFont="1" applyBorder="1" applyAlignment="1">
      <alignment horizontal="left" vertical="justify"/>
    </xf>
  </cellXfs>
  <cellStyles count="48">
    <cellStyle name="20 % – Poudarek1" xfId="1" builtinId="30" customBuiltin="1"/>
    <cellStyle name="20 % – Poudarek2" xfId="2" builtinId="34" customBuiltin="1"/>
    <cellStyle name="20 % – Poudarek3" xfId="3" builtinId="38" customBuiltin="1"/>
    <cellStyle name="20 % – Poudarek4" xfId="4" builtinId="42" customBuiltin="1"/>
    <cellStyle name="20 % – Poudarek5" xfId="5" builtinId="46" customBuiltin="1"/>
    <cellStyle name="20 % – Poudarek6" xfId="6" builtinId="50" customBuiltin="1"/>
    <cellStyle name="40 % – Poudarek1" xfId="7" builtinId="31" customBuiltin="1"/>
    <cellStyle name="40 % – Poudarek2" xfId="8" builtinId="35" customBuiltin="1"/>
    <cellStyle name="40 % – Poudarek3" xfId="9" builtinId="39" customBuiltin="1"/>
    <cellStyle name="40 % – Poudarek4" xfId="10" builtinId="43" customBuiltin="1"/>
    <cellStyle name="40 % – Poudarek5" xfId="11" builtinId="47" customBuiltin="1"/>
    <cellStyle name="40 % – Poudarek6" xfId="12" builtinId="51" customBuiltin="1"/>
    <cellStyle name="60 % – Poudarek1 2" xfId="13" xr:uid="{00000000-0005-0000-0000-00000C000000}"/>
    <cellStyle name="60 % – Poudarek2 2" xfId="14" xr:uid="{00000000-0005-0000-0000-00000D000000}"/>
    <cellStyle name="60 % – Poudarek3 2" xfId="15" xr:uid="{00000000-0005-0000-0000-00000E000000}"/>
    <cellStyle name="60 % – Poudarek4 2" xfId="16" xr:uid="{00000000-0005-0000-0000-00000F000000}"/>
    <cellStyle name="60 % – Poudarek5 2" xfId="17" xr:uid="{00000000-0005-0000-0000-000010000000}"/>
    <cellStyle name="60 % – Poudarek6 2" xfId="18" xr:uid="{00000000-0005-0000-0000-000011000000}"/>
    <cellStyle name="Dobro" xfId="19" builtinId="26" customBuiltin="1"/>
    <cellStyle name="Izhod" xfId="20" builtinId="21" customBuiltin="1"/>
    <cellStyle name="Naslov 1" xfId="21" builtinId="16" customBuiltin="1"/>
    <cellStyle name="Naslov 2" xfId="22" builtinId="17" customBuiltin="1"/>
    <cellStyle name="Naslov 3" xfId="23" builtinId="18" customBuiltin="1"/>
    <cellStyle name="Naslov 4" xfId="24" builtinId="19" customBuiltin="1"/>
    <cellStyle name="Naslov 5" xfId="25" xr:uid="{00000000-0005-0000-0000-000018000000}"/>
    <cellStyle name="Navadno" xfId="0" builtinId="0"/>
    <cellStyle name="Navadno 2" xfId="26" xr:uid="{00000000-0005-0000-0000-00001A000000}"/>
    <cellStyle name="Navadno 3" xfId="27" xr:uid="{00000000-0005-0000-0000-00001B000000}"/>
    <cellStyle name="Nevtralno 2" xfId="28" xr:uid="{00000000-0005-0000-0000-00001C000000}"/>
    <cellStyle name="Odstotek 2" xfId="29" xr:uid="{00000000-0005-0000-0000-00001D000000}"/>
    <cellStyle name="Opomba 2" xfId="30" xr:uid="{00000000-0005-0000-0000-00001E000000}"/>
    <cellStyle name="Opozorilo" xfId="31" builtinId="11" customBuiltin="1"/>
    <cellStyle name="Pojasnjevalno besedilo" xfId="32" builtinId="53" customBuiltin="1"/>
    <cellStyle name="Popis Evo" xfId="33" xr:uid="{00000000-0005-0000-0000-000021000000}"/>
    <cellStyle name="Poudarek1" xfId="34" builtinId="29" customBuiltin="1"/>
    <cellStyle name="Poudarek2" xfId="35" builtinId="33" customBuiltin="1"/>
    <cellStyle name="Poudarek3" xfId="36" builtinId="37" customBuiltin="1"/>
    <cellStyle name="Poudarek4" xfId="37" builtinId="41" customBuiltin="1"/>
    <cellStyle name="Poudarek5" xfId="38" builtinId="45" customBuiltin="1"/>
    <cellStyle name="Poudarek6" xfId="39" builtinId="49" customBuiltin="1"/>
    <cellStyle name="Povezana celica" xfId="40" builtinId="24" customBuiltin="1"/>
    <cellStyle name="Preveri celico" xfId="41" builtinId="23" customBuiltin="1"/>
    <cellStyle name="Računanje" xfId="42" builtinId="22" customBuiltin="1"/>
    <cellStyle name="Slabo" xfId="43" builtinId="27" customBuiltin="1"/>
    <cellStyle name="Valuta 2" xfId="44" xr:uid="{00000000-0005-0000-0000-00002C000000}"/>
    <cellStyle name="Vejica 2" xfId="45" xr:uid="{00000000-0005-0000-0000-00002D000000}"/>
    <cellStyle name="Vnos" xfId="46" builtinId="20" customBuiltin="1"/>
    <cellStyle name="Vsota" xfId="4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3"/>
  <sheetViews>
    <sheetView tabSelected="1" zoomScaleNormal="100" workbookViewId="0">
      <selection activeCell="D5" sqref="D5"/>
    </sheetView>
  </sheetViews>
  <sheetFormatPr defaultRowHeight="14.25" x14ac:dyDescent="0.2"/>
  <cols>
    <col min="1" max="1" width="23.5703125" style="3" customWidth="1"/>
    <col min="2" max="2" width="31.85546875" style="3" customWidth="1"/>
    <col min="3" max="3" width="26.7109375" style="3" customWidth="1"/>
    <col min="4" max="4" width="14" style="3" customWidth="1"/>
    <col min="5" max="5" width="10.42578125" style="3" bestFit="1" customWidth="1"/>
    <col min="6" max="16384" width="9.140625" style="3"/>
  </cols>
  <sheetData>
    <row r="2" spans="1:5" ht="18" x14ac:dyDescent="0.25">
      <c r="A2" s="50" t="s">
        <v>4</v>
      </c>
      <c r="B2" s="50"/>
      <c r="C2" s="50"/>
    </row>
    <row r="7" spans="1:5" x14ac:dyDescent="0.2">
      <c r="A7" s="3" t="s">
        <v>151</v>
      </c>
    </row>
    <row r="9" spans="1:5" x14ac:dyDescent="0.2">
      <c r="A9" s="3" t="s">
        <v>153</v>
      </c>
    </row>
    <row r="15" spans="1:5" ht="28.5" x14ac:dyDescent="0.2">
      <c r="A15" s="48" t="s">
        <v>154</v>
      </c>
      <c r="B15" s="49"/>
      <c r="C15" s="4" t="s">
        <v>6</v>
      </c>
    </row>
    <row r="16" spans="1:5" x14ac:dyDescent="0.2">
      <c r="A16" s="5" t="s">
        <v>140</v>
      </c>
      <c r="B16" s="5" t="s">
        <v>5</v>
      </c>
      <c r="C16" s="6">
        <f>+'5. (E) SKLOP'!H83</f>
        <v>0</v>
      </c>
      <c r="D16" s="13"/>
      <c r="E16" s="13"/>
    </row>
    <row r="17" spans="1:7" s="7" customFormat="1" x14ac:dyDescent="0.2">
      <c r="B17" s="8"/>
      <c r="C17" s="26"/>
      <c r="D17" s="26"/>
    </row>
    <row r="18" spans="1:7" s="7" customFormat="1" x14ac:dyDescent="0.2">
      <c r="B18" s="8"/>
    </row>
    <row r="19" spans="1:7" s="7" customFormat="1" x14ac:dyDescent="0.2">
      <c r="B19" s="8"/>
    </row>
    <row r="20" spans="1:7" s="7" customFormat="1" x14ac:dyDescent="0.2">
      <c r="B20" s="8"/>
    </row>
    <row r="22" spans="1:7" ht="18" x14ac:dyDescent="0.25">
      <c r="A22" s="11"/>
      <c r="B22" s="12"/>
      <c r="C22" s="16"/>
      <c r="D22" s="12"/>
      <c r="E22" s="12"/>
      <c r="F22" s="12"/>
      <c r="G22" s="12"/>
    </row>
    <row r="23" spans="1:7" x14ac:dyDescent="0.2">
      <c r="A23" s="9" t="s">
        <v>7</v>
      </c>
      <c r="B23" s="15"/>
      <c r="C23" s="17"/>
      <c r="D23" s="18"/>
      <c r="E23" s="19"/>
      <c r="F23" s="13"/>
      <c r="G23" s="13"/>
    </row>
    <row r="24" spans="1:7" x14ac:dyDescent="0.2">
      <c r="A24" s="20"/>
      <c r="B24" s="15"/>
      <c r="C24" s="17"/>
      <c r="D24" s="18"/>
      <c r="E24" s="19"/>
      <c r="F24" s="14"/>
      <c r="G24" s="14"/>
    </row>
    <row r="25" spans="1:7" x14ac:dyDescent="0.2">
      <c r="A25" s="20"/>
      <c r="B25" s="15"/>
      <c r="C25" s="17"/>
      <c r="D25" s="18"/>
      <c r="E25" s="19"/>
      <c r="F25" s="14"/>
      <c r="G25" s="14"/>
    </row>
    <row r="26" spans="1:7" x14ac:dyDescent="0.2">
      <c r="A26" s="20"/>
      <c r="B26" s="15"/>
      <c r="C26" s="17"/>
      <c r="D26" s="18"/>
      <c r="E26" s="19"/>
      <c r="F26" s="14"/>
      <c r="G26" s="14"/>
    </row>
    <row r="27" spans="1:7" x14ac:dyDescent="0.2">
      <c r="A27" s="20"/>
      <c r="B27" s="15"/>
      <c r="C27" s="18" t="s">
        <v>8</v>
      </c>
      <c r="D27" s="10"/>
      <c r="E27" s="19"/>
      <c r="F27" s="14"/>
      <c r="G27" s="14"/>
    </row>
    <row r="28" spans="1:7" x14ac:dyDescent="0.2">
      <c r="A28" s="20" t="s">
        <v>9</v>
      </c>
      <c r="B28" s="15"/>
      <c r="C28" s="18" t="s">
        <v>10</v>
      </c>
      <c r="D28" s="10"/>
      <c r="E28" s="19"/>
      <c r="F28" s="14"/>
      <c r="G28" s="14"/>
    </row>
    <row r="29" spans="1:7" x14ac:dyDescent="0.2">
      <c r="A29" s="20"/>
      <c r="B29" s="15"/>
      <c r="C29" s="18"/>
      <c r="D29" s="10"/>
      <c r="E29" s="19"/>
      <c r="F29" s="14"/>
      <c r="G29" s="14"/>
    </row>
    <row r="30" spans="1:7" x14ac:dyDescent="0.2">
      <c r="A30" s="20"/>
      <c r="B30" s="15"/>
      <c r="C30" s="18"/>
      <c r="D30" s="10"/>
      <c r="E30" s="19"/>
      <c r="F30" s="14"/>
      <c r="G30" s="14"/>
    </row>
    <row r="31" spans="1:7" x14ac:dyDescent="0.2">
      <c r="A31" s="20"/>
      <c r="B31" s="15"/>
      <c r="C31" s="18"/>
      <c r="D31" s="10"/>
      <c r="E31" s="19"/>
      <c r="F31" s="14"/>
      <c r="G31" s="14"/>
    </row>
    <row r="32" spans="1:7" x14ac:dyDescent="0.2">
      <c r="A32" s="20"/>
      <c r="B32" s="15"/>
      <c r="C32" s="18" t="s">
        <v>8</v>
      </c>
      <c r="D32" s="10"/>
      <c r="E32" s="19"/>
      <c r="F32" s="14"/>
      <c r="G32" s="14"/>
    </row>
    <row r="33" spans="1:7" x14ac:dyDescent="0.2">
      <c r="A33" s="9"/>
      <c r="B33" s="15"/>
      <c r="C33" s="18" t="s">
        <v>11</v>
      </c>
      <c r="E33" s="19"/>
      <c r="F33" s="13"/>
      <c r="G33" s="13"/>
    </row>
  </sheetData>
  <mergeCells count="2">
    <mergeCell ref="A15:B15"/>
    <mergeCell ref="A2:C2"/>
  </mergeCells>
  <phoneticPr fontId="1" type="noConversion"/>
  <pageMargins left="0.98425196850393704" right="0.78740157480314965" top="0.74803149606299213" bottom="0.74803149606299213" header="0.31496062992125984" footer="0.31496062992125984"/>
  <pageSetup paperSize="9" orientation="portrait" r:id="rId1"/>
  <headerFooter>
    <oddHeader>&amp;RPriloga št. 1 k okvirnemu sporazumu</oddHeader>
    <oddFooter>&amp;L&amp;"Tahoma,Navadno"&amp;8&amp;F&amp;C&amp;"Tahoma,Navadno"&amp;8Stran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3"/>
  <sheetViews>
    <sheetView showRowColHeaders="0" zoomScaleNormal="100" workbookViewId="0">
      <selection activeCell="H83" sqref="H83"/>
    </sheetView>
  </sheetViews>
  <sheetFormatPr defaultRowHeight="12.75" x14ac:dyDescent="0.2"/>
  <cols>
    <col min="1" max="1" width="5.7109375" style="28" customWidth="1"/>
    <col min="2" max="2" width="10.7109375" style="29" customWidth="1"/>
    <col min="3" max="3" width="11.140625" style="29" customWidth="1"/>
    <col min="4" max="4" width="48.5703125" style="30" customWidth="1"/>
    <col min="5" max="5" width="8" style="29" customWidth="1"/>
    <col min="6" max="6" width="11.85546875" style="29" customWidth="1"/>
    <col min="7" max="8" width="20.28515625" style="31" customWidth="1"/>
    <col min="9" max="16384" width="9.140625" style="24"/>
  </cols>
  <sheetData>
    <row r="1" spans="1:8" ht="25.5" x14ac:dyDescent="0.2">
      <c r="A1" s="32" t="s">
        <v>141</v>
      </c>
      <c r="B1" s="32" t="s">
        <v>142</v>
      </c>
      <c r="C1" s="32" t="s">
        <v>143</v>
      </c>
      <c r="D1" s="39" t="s">
        <v>144</v>
      </c>
      <c r="E1" s="32" t="s">
        <v>0</v>
      </c>
      <c r="F1" s="32" t="s">
        <v>145</v>
      </c>
      <c r="G1" s="33" t="s">
        <v>146</v>
      </c>
      <c r="H1" s="33" t="s">
        <v>147</v>
      </c>
    </row>
    <row r="2" spans="1:8" ht="14.25" x14ac:dyDescent="0.2">
      <c r="A2" s="51" t="s">
        <v>148</v>
      </c>
      <c r="B2" s="52"/>
      <c r="C2" s="52"/>
      <c r="D2" s="52"/>
      <c r="E2" s="1"/>
      <c r="F2" s="1"/>
      <c r="G2" s="2"/>
      <c r="H2" s="27"/>
    </row>
    <row r="3" spans="1:8" x14ac:dyDescent="0.2">
      <c r="A3" s="25">
        <v>1</v>
      </c>
      <c r="B3" s="40">
        <v>934063</v>
      </c>
      <c r="C3" s="40" t="s">
        <v>49</v>
      </c>
      <c r="D3" s="23" t="s">
        <v>150</v>
      </c>
      <c r="E3" s="41" t="s">
        <v>3</v>
      </c>
      <c r="F3" s="41">
        <v>30</v>
      </c>
      <c r="G3" s="46"/>
      <c r="H3" s="37">
        <f t="shared" ref="H3:H33" si="0">+F3*G3</f>
        <v>0</v>
      </c>
    </row>
    <row r="4" spans="1:8" x14ac:dyDescent="0.2">
      <c r="A4" s="25">
        <v>2</v>
      </c>
      <c r="B4" s="40">
        <v>934988</v>
      </c>
      <c r="C4" s="40" t="s">
        <v>49</v>
      </c>
      <c r="D4" s="23" t="s">
        <v>150</v>
      </c>
      <c r="E4" s="41" t="s">
        <v>3</v>
      </c>
      <c r="F4" s="41">
        <v>30</v>
      </c>
      <c r="G4" s="46"/>
      <c r="H4" s="37">
        <f t="shared" si="0"/>
        <v>0</v>
      </c>
    </row>
    <row r="5" spans="1:8" x14ac:dyDescent="0.2">
      <c r="A5" s="25">
        <v>3</v>
      </c>
      <c r="B5" s="40" t="s">
        <v>12</v>
      </c>
      <c r="C5" s="40" t="s">
        <v>50</v>
      </c>
      <c r="D5" s="42" t="s">
        <v>118</v>
      </c>
      <c r="E5" s="41" t="s">
        <v>3</v>
      </c>
      <c r="F5" s="41">
        <v>15</v>
      </c>
      <c r="G5" s="46"/>
      <c r="H5" s="37">
        <f t="shared" si="0"/>
        <v>0</v>
      </c>
    </row>
    <row r="6" spans="1:8" x14ac:dyDescent="0.2">
      <c r="A6" s="25">
        <v>4</v>
      </c>
      <c r="B6" s="40" t="s">
        <v>13</v>
      </c>
      <c r="C6" s="40" t="s">
        <v>50</v>
      </c>
      <c r="D6" s="42" t="s">
        <v>119</v>
      </c>
      <c r="E6" s="41" t="s">
        <v>3</v>
      </c>
      <c r="F6" s="41">
        <v>30</v>
      </c>
      <c r="G6" s="46"/>
      <c r="H6" s="37">
        <f t="shared" si="0"/>
        <v>0</v>
      </c>
    </row>
    <row r="7" spans="1:8" x14ac:dyDescent="0.2">
      <c r="A7" s="25">
        <v>5</v>
      </c>
      <c r="B7" s="40" t="s">
        <v>14</v>
      </c>
      <c r="C7" s="40" t="s">
        <v>50</v>
      </c>
      <c r="D7" s="42" t="s">
        <v>120</v>
      </c>
      <c r="E7" s="41" t="s">
        <v>3</v>
      </c>
      <c r="F7" s="41">
        <v>50</v>
      </c>
      <c r="G7" s="46"/>
      <c r="H7" s="37">
        <f t="shared" si="0"/>
        <v>0</v>
      </c>
    </row>
    <row r="8" spans="1:8" x14ac:dyDescent="0.2">
      <c r="A8" s="25">
        <v>6</v>
      </c>
      <c r="B8" s="40" t="s">
        <v>15</v>
      </c>
      <c r="C8" s="40" t="s">
        <v>50</v>
      </c>
      <c r="D8" s="42" t="s">
        <v>121</v>
      </c>
      <c r="E8" s="41" t="s">
        <v>3</v>
      </c>
      <c r="F8" s="41">
        <v>50</v>
      </c>
      <c r="G8" s="46"/>
      <c r="H8" s="37">
        <f t="shared" si="0"/>
        <v>0</v>
      </c>
    </row>
    <row r="9" spans="1:8" x14ac:dyDescent="0.2">
      <c r="A9" s="25">
        <v>7</v>
      </c>
      <c r="B9" s="40" t="s">
        <v>16</v>
      </c>
      <c r="C9" s="40" t="s">
        <v>50</v>
      </c>
      <c r="D9" s="42" t="s">
        <v>122</v>
      </c>
      <c r="E9" s="41" t="s">
        <v>3</v>
      </c>
      <c r="F9" s="41">
        <v>30</v>
      </c>
      <c r="G9" s="46"/>
      <c r="H9" s="37">
        <f t="shared" si="0"/>
        <v>0</v>
      </c>
    </row>
    <row r="10" spans="1:8" x14ac:dyDescent="0.2">
      <c r="A10" s="25">
        <v>8</v>
      </c>
      <c r="B10" s="40" t="s">
        <v>17</v>
      </c>
      <c r="C10" s="40" t="s">
        <v>50</v>
      </c>
      <c r="D10" s="42" t="s">
        <v>123</v>
      </c>
      <c r="E10" s="41" t="s">
        <v>3</v>
      </c>
      <c r="F10" s="41">
        <v>20</v>
      </c>
      <c r="G10" s="46"/>
      <c r="H10" s="37">
        <f t="shared" si="0"/>
        <v>0</v>
      </c>
    </row>
    <row r="11" spans="1:8" x14ac:dyDescent="0.2">
      <c r="A11" s="25">
        <v>9</v>
      </c>
      <c r="B11" s="40" t="s">
        <v>18</v>
      </c>
      <c r="C11" s="40" t="s">
        <v>51</v>
      </c>
      <c r="D11" s="42" t="s">
        <v>36</v>
      </c>
      <c r="E11" s="41" t="s">
        <v>3</v>
      </c>
      <c r="F11" s="41">
        <v>8</v>
      </c>
      <c r="G11" s="46"/>
      <c r="H11" s="37">
        <f t="shared" si="0"/>
        <v>0</v>
      </c>
    </row>
    <row r="12" spans="1:8" x14ac:dyDescent="0.2">
      <c r="A12" s="25">
        <v>10</v>
      </c>
      <c r="B12" s="40" t="s">
        <v>19</v>
      </c>
      <c r="C12" s="40" t="s">
        <v>51</v>
      </c>
      <c r="D12" s="42" t="s">
        <v>37</v>
      </c>
      <c r="E12" s="41" t="s">
        <v>3</v>
      </c>
      <c r="F12" s="41">
        <v>10</v>
      </c>
      <c r="G12" s="46"/>
      <c r="H12" s="37">
        <f t="shared" si="0"/>
        <v>0</v>
      </c>
    </row>
    <row r="13" spans="1:8" x14ac:dyDescent="0.2">
      <c r="A13" s="25">
        <v>11</v>
      </c>
      <c r="B13" s="40" t="s">
        <v>20</v>
      </c>
      <c r="C13" s="40" t="s">
        <v>51</v>
      </c>
      <c r="D13" s="42" t="s">
        <v>38</v>
      </c>
      <c r="E13" s="41" t="s">
        <v>3</v>
      </c>
      <c r="F13" s="41">
        <v>18</v>
      </c>
      <c r="G13" s="46"/>
      <c r="H13" s="37">
        <f t="shared" si="0"/>
        <v>0</v>
      </c>
    </row>
    <row r="14" spans="1:8" x14ac:dyDescent="0.2">
      <c r="A14" s="25">
        <v>12</v>
      </c>
      <c r="B14" s="40" t="s">
        <v>21</v>
      </c>
      <c r="C14" s="40" t="s">
        <v>51</v>
      </c>
      <c r="D14" s="42" t="s">
        <v>39</v>
      </c>
      <c r="E14" s="41" t="s">
        <v>3</v>
      </c>
      <c r="F14" s="41">
        <v>22</v>
      </c>
      <c r="G14" s="46"/>
      <c r="H14" s="37">
        <f t="shared" si="0"/>
        <v>0</v>
      </c>
    </row>
    <row r="15" spans="1:8" x14ac:dyDescent="0.2">
      <c r="A15" s="25">
        <v>13</v>
      </c>
      <c r="B15" s="40" t="s">
        <v>22</v>
      </c>
      <c r="C15" s="40" t="s">
        <v>51</v>
      </c>
      <c r="D15" s="42" t="s">
        <v>40</v>
      </c>
      <c r="E15" s="41" t="s">
        <v>3</v>
      </c>
      <c r="F15" s="41">
        <v>18</v>
      </c>
      <c r="G15" s="46"/>
      <c r="H15" s="37">
        <f t="shared" si="0"/>
        <v>0</v>
      </c>
    </row>
    <row r="16" spans="1:8" x14ac:dyDescent="0.2">
      <c r="A16" s="25">
        <v>14</v>
      </c>
      <c r="B16" s="40" t="s">
        <v>23</v>
      </c>
      <c r="C16" s="40" t="s">
        <v>51</v>
      </c>
      <c r="D16" s="42" t="s">
        <v>41</v>
      </c>
      <c r="E16" s="41" t="s">
        <v>3</v>
      </c>
      <c r="F16" s="41">
        <v>12</v>
      </c>
      <c r="G16" s="46"/>
      <c r="H16" s="37">
        <f t="shared" si="0"/>
        <v>0</v>
      </c>
    </row>
    <row r="17" spans="1:8" x14ac:dyDescent="0.2">
      <c r="A17" s="25">
        <v>15</v>
      </c>
      <c r="B17" s="40" t="s">
        <v>24</v>
      </c>
      <c r="C17" s="40" t="s">
        <v>51</v>
      </c>
      <c r="D17" s="42" t="s">
        <v>42</v>
      </c>
      <c r="E17" s="41" t="s">
        <v>3</v>
      </c>
      <c r="F17" s="41">
        <v>4</v>
      </c>
      <c r="G17" s="46"/>
      <c r="H17" s="37">
        <f t="shared" si="0"/>
        <v>0</v>
      </c>
    </row>
    <row r="18" spans="1:8" x14ac:dyDescent="0.2">
      <c r="A18" s="25">
        <v>16</v>
      </c>
      <c r="B18" s="40">
        <v>934917</v>
      </c>
      <c r="C18" s="40" t="s">
        <v>52</v>
      </c>
      <c r="D18" s="42" t="s">
        <v>132</v>
      </c>
      <c r="E18" s="41" t="s">
        <v>3</v>
      </c>
      <c r="F18" s="41">
        <v>50</v>
      </c>
      <c r="G18" s="46"/>
      <c r="H18" s="37">
        <f t="shared" si="0"/>
        <v>0</v>
      </c>
    </row>
    <row r="19" spans="1:8" x14ac:dyDescent="0.2">
      <c r="A19" s="25">
        <v>17</v>
      </c>
      <c r="B19" s="40">
        <v>934918</v>
      </c>
      <c r="C19" s="40" t="s">
        <v>52</v>
      </c>
      <c r="D19" s="42" t="s">
        <v>133</v>
      </c>
      <c r="E19" s="41" t="s">
        <v>3</v>
      </c>
      <c r="F19" s="41">
        <v>50</v>
      </c>
      <c r="G19" s="46"/>
      <c r="H19" s="37">
        <f t="shared" si="0"/>
        <v>0</v>
      </c>
    </row>
    <row r="20" spans="1:8" x14ac:dyDescent="0.2">
      <c r="A20" s="25">
        <v>18</v>
      </c>
      <c r="B20" s="40">
        <v>934919</v>
      </c>
      <c r="C20" s="40" t="s">
        <v>52</v>
      </c>
      <c r="D20" s="42" t="s">
        <v>134</v>
      </c>
      <c r="E20" s="41" t="s">
        <v>3</v>
      </c>
      <c r="F20" s="41">
        <v>25</v>
      </c>
      <c r="G20" s="46"/>
      <c r="H20" s="37">
        <f t="shared" si="0"/>
        <v>0</v>
      </c>
    </row>
    <row r="21" spans="1:8" x14ac:dyDescent="0.2">
      <c r="A21" s="25">
        <v>19</v>
      </c>
      <c r="B21" s="40">
        <v>934920</v>
      </c>
      <c r="C21" s="40" t="s">
        <v>52</v>
      </c>
      <c r="D21" s="42" t="s">
        <v>135</v>
      </c>
      <c r="E21" s="41" t="s">
        <v>3</v>
      </c>
      <c r="F21" s="41">
        <v>15</v>
      </c>
      <c r="G21" s="46"/>
      <c r="H21" s="37">
        <f t="shared" si="0"/>
        <v>0</v>
      </c>
    </row>
    <row r="22" spans="1:8" x14ac:dyDescent="0.2">
      <c r="A22" s="25">
        <v>20</v>
      </c>
      <c r="B22" s="40">
        <v>934921</v>
      </c>
      <c r="C22" s="40" t="s">
        <v>52</v>
      </c>
      <c r="D22" s="42" t="s">
        <v>136</v>
      </c>
      <c r="E22" s="41" t="s">
        <v>3</v>
      </c>
      <c r="F22" s="41">
        <v>5</v>
      </c>
      <c r="G22" s="46"/>
      <c r="H22" s="37">
        <f t="shared" si="0"/>
        <v>0</v>
      </c>
    </row>
    <row r="23" spans="1:8" x14ac:dyDescent="0.2">
      <c r="A23" s="25">
        <v>21</v>
      </c>
      <c r="B23" s="40">
        <v>934922</v>
      </c>
      <c r="C23" s="40" t="s">
        <v>53</v>
      </c>
      <c r="D23" s="43" t="s">
        <v>124</v>
      </c>
      <c r="E23" s="41" t="s">
        <v>3</v>
      </c>
      <c r="F23" s="41">
        <v>17</v>
      </c>
      <c r="G23" s="46"/>
      <c r="H23" s="37">
        <f t="shared" si="0"/>
        <v>0</v>
      </c>
    </row>
    <row r="24" spans="1:8" x14ac:dyDescent="0.2">
      <c r="A24" s="25">
        <v>22</v>
      </c>
      <c r="B24" s="40">
        <v>934983</v>
      </c>
      <c r="C24" s="40" t="s">
        <v>53</v>
      </c>
      <c r="D24" s="43" t="s">
        <v>125</v>
      </c>
      <c r="E24" s="41" t="s">
        <v>3</v>
      </c>
      <c r="F24" s="41">
        <v>25</v>
      </c>
      <c r="G24" s="46"/>
      <c r="H24" s="37">
        <f t="shared" si="0"/>
        <v>0</v>
      </c>
    </row>
    <row r="25" spans="1:8" x14ac:dyDescent="0.2">
      <c r="A25" s="25">
        <v>23</v>
      </c>
      <c r="B25" s="40">
        <v>934984</v>
      </c>
      <c r="C25" s="40" t="s">
        <v>53</v>
      </c>
      <c r="D25" s="43" t="s">
        <v>126</v>
      </c>
      <c r="E25" s="41" t="s">
        <v>3</v>
      </c>
      <c r="F25" s="41">
        <v>25</v>
      </c>
      <c r="G25" s="46"/>
      <c r="H25" s="37">
        <f t="shared" si="0"/>
        <v>0</v>
      </c>
    </row>
    <row r="26" spans="1:8" x14ac:dyDescent="0.2">
      <c r="A26" s="25">
        <v>24</v>
      </c>
      <c r="B26" s="40">
        <v>934987</v>
      </c>
      <c r="C26" s="40" t="s">
        <v>53</v>
      </c>
      <c r="D26" s="43" t="s">
        <v>127</v>
      </c>
      <c r="E26" s="41" t="s">
        <v>3</v>
      </c>
      <c r="F26" s="41">
        <v>15</v>
      </c>
      <c r="G26" s="46"/>
      <c r="H26" s="37">
        <f t="shared" si="0"/>
        <v>0</v>
      </c>
    </row>
    <row r="27" spans="1:8" x14ac:dyDescent="0.2">
      <c r="A27" s="25">
        <v>25</v>
      </c>
      <c r="B27" s="47">
        <v>933972</v>
      </c>
      <c r="C27" s="40" t="s">
        <v>54</v>
      </c>
      <c r="D27" s="42" t="s">
        <v>128</v>
      </c>
      <c r="E27" s="41" t="s">
        <v>3</v>
      </c>
      <c r="F27" s="41">
        <v>3</v>
      </c>
      <c r="G27" s="46"/>
      <c r="H27" s="37">
        <f t="shared" si="0"/>
        <v>0</v>
      </c>
    </row>
    <row r="28" spans="1:8" x14ac:dyDescent="0.2">
      <c r="A28" s="25">
        <v>26</v>
      </c>
      <c r="B28" s="47">
        <v>933971</v>
      </c>
      <c r="C28" s="40" t="s">
        <v>54</v>
      </c>
      <c r="D28" s="42" t="s">
        <v>129</v>
      </c>
      <c r="E28" s="41" t="s">
        <v>3</v>
      </c>
      <c r="F28" s="41">
        <v>7</v>
      </c>
      <c r="G28" s="46"/>
      <c r="H28" s="37">
        <f t="shared" si="0"/>
        <v>0</v>
      </c>
    </row>
    <row r="29" spans="1:8" x14ac:dyDescent="0.2">
      <c r="A29" s="25">
        <v>27</v>
      </c>
      <c r="B29" s="47">
        <v>933973</v>
      </c>
      <c r="C29" s="40" t="s">
        <v>54</v>
      </c>
      <c r="D29" s="42" t="s">
        <v>130</v>
      </c>
      <c r="E29" s="41" t="s">
        <v>3</v>
      </c>
      <c r="F29" s="41">
        <v>4</v>
      </c>
      <c r="G29" s="46"/>
      <c r="H29" s="37">
        <f t="shared" si="0"/>
        <v>0</v>
      </c>
    </row>
    <row r="30" spans="1:8" x14ac:dyDescent="0.2">
      <c r="A30" s="25">
        <v>28</v>
      </c>
      <c r="B30" s="47">
        <v>933974</v>
      </c>
      <c r="C30" s="40" t="s">
        <v>54</v>
      </c>
      <c r="D30" s="42" t="s">
        <v>131</v>
      </c>
      <c r="E30" s="41" t="s">
        <v>3</v>
      </c>
      <c r="F30" s="41">
        <v>3</v>
      </c>
      <c r="G30" s="46"/>
      <c r="H30" s="37">
        <f t="shared" si="0"/>
        <v>0</v>
      </c>
    </row>
    <row r="31" spans="1:8" x14ac:dyDescent="0.2">
      <c r="A31" s="25">
        <v>29</v>
      </c>
      <c r="B31" s="22">
        <v>937549</v>
      </c>
      <c r="C31" s="22" t="s">
        <v>55</v>
      </c>
      <c r="D31" s="38" t="s">
        <v>137</v>
      </c>
      <c r="E31" s="21" t="s">
        <v>3</v>
      </c>
      <c r="F31" s="21">
        <v>50</v>
      </c>
      <c r="G31" s="46"/>
      <c r="H31" s="37">
        <f t="shared" si="0"/>
        <v>0</v>
      </c>
    </row>
    <row r="32" spans="1:8" x14ac:dyDescent="0.2">
      <c r="A32" s="25">
        <v>30</v>
      </c>
      <c r="B32" s="22">
        <v>930888</v>
      </c>
      <c r="C32" s="22" t="s">
        <v>55</v>
      </c>
      <c r="D32" s="38" t="s">
        <v>138</v>
      </c>
      <c r="E32" s="21" t="s">
        <v>3</v>
      </c>
      <c r="F32" s="21">
        <v>152</v>
      </c>
      <c r="G32" s="46"/>
      <c r="H32" s="37">
        <f t="shared" si="0"/>
        <v>0</v>
      </c>
    </row>
    <row r="33" spans="1:8" x14ac:dyDescent="0.2">
      <c r="A33" s="25">
        <v>31</v>
      </c>
      <c r="B33" s="22">
        <v>937548</v>
      </c>
      <c r="C33" s="22" t="s">
        <v>55</v>
      </c>
      <c r="D33" s="38" t="s">
        <v>139</v>
      </c>
      <c r="E33" s="21" t="s">
        <v>3</v>
      </c>
      <c r="F33" s="21">
        <v>50</v>
      </c>
      <c r="G33" s="46"/>
      <c r="H33" s="37">
        <f t="shared" si="0"/>
        <v>0</v>
      </c>
    </row>
    <row r="34" spans="1:8" x14ac:dyDescent="0.2">
      <c r="A34" s="25">
        <v>32</v>
      </c>
      <c r="B34" s="40">
        <v>934961</v>
      </c>
      <c r="C34" s="40" t="s">
        <v>56</v>
      </c>
      <c r="D34" s="42" t="s">
        <v>43</v>
      </c>
      <c r="E34" s="41" t="s">
        <v>3</v>
      </c>
      <c r="F34" s="41">
        <v>12</v>
      </c>
      <c r="G34" s="46"/>
      <c r="H34" s="37">
        <f t="shared" ref="H34:H65" si="1">+F34*G34</f>
        <v>0</v>
      </c>
    </row>
    <row r="35" spans="1:8" x14ac:dyDescent="0.2">
      <c r="A35" s="25">
        <v>33</v>
      </c>
      <c r="B35" s="40">
        <v>934962</v>
      </c>
      <c r="C35" s="40" t="s">
        <v>56</v>
      </c>
      <c r="D35" s="42" t="s">
        <v>44</v>
      </c>
      <c r="E35" s="41" t="s">
        <v>3</v>
      </c>
      <c r="F35" s="41">
        <v>20</v>
      </c>
      <c r="G35" s="46"/>
      <c r="H35" s="37">
        <f t="shared" si="1"/>
        <v>0</v>
      </c>
    </row>
    <row r="36" spans="1:8" x14ac:dyDescent="0.2">
      <c r="A36" s="25">
        <v>34</v>
      </c>
      <c r="B36" s="40">
        <v>934963</v>
      </c>
      <c r="C36" s="40" t="s">
        <v>56</v>
      </c>
      <c r="D36" s="42" t="s">
        <v>45</v>
      </c>
      <c r="E36" s="41" t="s">
        <v>3</v>
      </c>
      <c r="F36" s="41">
        <v>14</v>
      </c>
      <c r="G36" s="46"/>
      <c r="H36" s="37">
        <f t="shared" si="1"/>
        <v>0</v>
      </c>
    </row>
    <row r="37" spans="1:8" x14ac:dyDescent="0.2">
      <c r="A37" s="25">
        <v>35</v>
      </c>
      <c r="B37" s="40">
        <v>934040</v>
      </c>
      <c r="C37" s="40" t="s">
        <v>57</v>
      </c>
      <c r="D37" s="42" t="s">
        <v>58</v>
      </c>
      <c r="E37" s="41" t="s">
        <v>3</v>
      </c>
      <c r="F37" s="41">
        <v>90</v>
      </c>
      <c r="G37" s="46"/>
      <c r="H37" s="37">
        <f t="shared" si="1"/>
        <v>0</v>
      </c>
    </row>
    <row r="38" spans="1:8" x14ac:dyDescent="0.2">
      <c r="A38" s="25">
        <v>36</v>
      </c>
      <c r="B38" s="40">
        <v>934037</v>
      </c>
      <c r="C38" s="40" t="s">
        <v>57</v>
      </c>
      <c r="D38" s="42" t="s">
        <v>59</v>
      </c>
      <c r="E38" s="41" t="s">
        <v>3</v>
      </c>
      <c r="F38" s="41">
        <v>100</v>
      </c>
      <c r="G38" s="46"/>
      <c r="H38" s="37">
        <f t="shared" si="1"/>
        <v>0</v>
      </c>
    </row>
    <row r="39" spans="1:8" x14ac:dyDescent="0.2">
      <c r="A39" s="25">
        <v>37</v>
      </c>
      <c r="B39" s="40">
        <v>934038</v>
      </c>
      <c r="C39" s="40" t="s">
        <v>57</v>
      </c>
      <c r="D39" s="42" t="s">
        <v>60</v>
      </c>
      <c r="E39" s="41" t="s">
        <v>3</v>
      </c>
      <c r="F39" s="41">
        <v>100</v>
      </c>
      <c r="G39" s="46"/>
      <c r="H39" s="37">
        <f t="shared" si="1"/>
        <v>0</v>
      </c>
    </row>
    <row r="40" spans="1:8" x14ac:dyDescent="0.2">
      <c r="A40" s="25">
        <v>38</v>
      </c>
      <c r="B40" s="40">
        <v>934039</v>
      </c>
      <c r="C40" s="40" t="s">
        <v>57</v>
      </c>
      <c r="D40" s="42" t="s">
        <v>61</v>
      </c>
      <c r="E40" s="41" t="s">
        <v>3</v>
      </c>
      <c r="F40" s="41">
        <v>90</v>
      </c>
      <c r="G40" s="46"/>
      <c r="H40" s="37">
        <f t="shared" si="1"/>
        <v>0</v>
      </c>
    </row>
    <row r="41" spans="1:8" x14ac:dyDescent="0.2">
      <c r="A41" s="25">
        <v>39</v>
      </c>
      <c r="B41" s="40">
        <v>934964</v>
      </c>
      <c r="C41" s="40" t="s">
        <v>62</v>
      </c>
      <c r="D41" s="42" t="s">
        <v>65</v>
      </c>
      <c r="E41" s="41" t="s">
        <v>3</v>
      </c>
      <c r="F41" s="41">
        <v>90</v>
      </c>
      <c r="G41" s="46"/>
      <c r="H41" s="37">
        <f t="shared" si="1"/>
        <v>0</v>
      </c>
    </row>
    <row r="42" spans="1:8" x14ac:dyDescent="0.2">
      <c r="A42" s="25">
        <v>40</v>
      </c>
      <c r="B42" s="40">
        <v>934965</v>
      </c>
      <c r="C42" s="40" t="s">
        <v>62</v>
      </c>
      <c r="D42" s="42" t="s">
        <v>64</v>
      </c>
      <c r="E42" s="41" t="s">
        <v>3</v>
      </c>
      <c r="F42" s="41">
        <v>100</v>
      </c>
      <c r="G42" s="46"/>
      <c r="H42" s="37">
        <f t="shared" si="1"/>
        <v>0</v>
      </c>
    </row>
    <row r="43" spans="1:8" x14ac:dyDescent="0.2">
      <c r="A43" s="25">
        <v>41</v>
      </c>
      <c r="B43" s="40">
        <v>933970</v>
      </c>
      <c r="C43" s="40" t="s">
        <v>62</v>
      </c>
      <c r="D43" s="42" t="s">
        <v>66</v>
      </c>
      <c r="E43" s="41" t="s">
        <v>3</v>
      </c>
      <c r="F43" s="41">
        <v>100</v>
      </c>
      <c r="G43" s="46"/>
      <c r="H43" s="37">
        <f t="shared" si="1"/>
        <v>0</v>
      </c>
    </row>
    <row r="44" spans="1:8" x14ac:dyDescent="0.2">
      <c r="A44" s="25">
        <v>42</v>
      </c>
      <c r="B44" s="40">
        <v>934966</v>
      </c>
      <c r="C44" s="40" t="s">
        <v>62</v>
      </c>
      <c r="D44" s="42" t="s">
        <v>67</v>
      </c>
      <c r="E44" s="41" t="s">
        <v>3</v>
      </c>
      <c r="F44" s="41">
        <v>90</v>
      </c>
      <c r="G44" s="46"/>
      <c r="H44" s="37">
        <f t="shared" si="1"/>
        <v>0</v>
      </c>
    </row>
    <row r="45" spans="1:8" x14ac:dyDescent="0.2">
      <c r="A45" s="25">
        <v>43</v>
      </c>
      <c r="B45" s="40">
        <v>934967</v>
      </c>
      <c r="C45" s="40" t="s">
        <v>63</v>
      </c>
      <c r="D45" s="42" t="s">
        <v>46</v>
      </c>
      <c r="E45" s="41" t="s">
        <v>3</v>
      </c>
      <c r="F45" s="41">
        <v>7</v>
      </c>
      <c r="G45" s="46"/>
      <c r="H45" s="37">
        <f t="shared" si="1"/>
        <v>0</v>
      </c>
    </row>
    <row r="46" spans="1:8" x14ac:dyDescent="0.2">
      <c r="A46" s="25">
        <v>44</v>
      </c>
      <c r="B46" s="40">
        <v>934968</v>
      </c>
      <c r="C46" s="40" t="s">
        <v>63</v>
      </c>
      <c r="D46" s="42" t="s">
        <v>47</v>
      </c>
      <c r="E46" s="41" t="s">
        <v>3</v>
      </c>
      <c r="F46" s="41">
        <v>10</v>
      </c>
      <c r="G46" s="46"/>
      <c r="H46" s="37">
        <f t="shared" si="1"/>
        <v>0</v>
      </c>
    </row>
    <row r="47" spans="1:8" x14ac:dyDescent="0.2">
      <c r="A47" s="25">
        <v>45</v>
      </c>
      <c r="B47" s="40">
        <v>934969</v>
      </c>
      <c r="C47" s="40" t="s">
        <v>63</v>
      </c>
      <c r="D47" s="42" t="s">
        <v>48</v>
      </c>
      <c r="E47" s="41" t="s">
        <v>3</v>
      </c>
      <c r="F47" s="41">
        <v>8</v>
      </c>
      <c r="G47" s="46"/>
      <c r="H47" s="37">
        <f t="shared" si="1"/>
        <v>0</v>
      </c>
    </row>
    <row r="48" spans="1:8" x14ac:dyDescent="0.2">
      <c r="A48" s="25">
        <v>46</v>
      </c>
      <c r="B48" s="40">
        <v>934970</v>
      </c>
      <c r="C48" s="40" t="s">
        <v>68</v>
      </c>
      <c r="D48" s="42" t="s">
        <v>75</v>
      </c>
      <c r="E48" s="41" t="s">
        <v>3</v>
      </c>
      <c r="F48" s="41">
        <v>50</v>
      </c>
      <c r="G48" s="46"/>
      <c r="H48" s="37">
        <f t="shared" si="1"/>
        <v>0</v>
      </c>
    </row>
    <row r="49" spans="1:8" x14ac:dyDescent="0.2">
      <c r="A49" s="25">
        <v>47</v>
      </c>
      <c r="B49" s="40">
        <v>934971</v>
      </c>
      <c r="C49" s="40" t="s">
        <v>68</v>
      </c>
      <c r="D49" s="42" t="s">
        <v>76</v>
      </c>
      <c r="E49" s="41" t="s">
        <v>3</v>
      </c>
      <c r="F49" s="41">
        <v>220</v>
      </c>
      <c r="G49" s="46"/>
      <c r="H49" s="37">
        <f t="shared" si="1"/>
        <v>0</v>
      </c>
    </row>
    <row r="50" spans="1:8" x14ac:dyDescent="0.2">
      <c r="A50" s="25">
        <v>48</v>
      </c>
      <c r="B50" s="40">
        <v>934972</v>
      </c>
      <c r="C50" s="40" t="s">
        <v>68</v>
      </c>
      <c r="D50" s="42" t="s">
        <v>77</v>
      </c>
      <c r="E50" s="41" t="s">
        <v>3</v>
      </c>
      <c r="F50" s="41">
        <v>200</v>
      </c>
      <c r="G50" s="46"/>
      <c r="H50" s="37">
        <f t="shared" si="1"/>
        <v>0</v>
      </c>
    </row>
    <row r="51" spans="1:8" x14ac:dyDescent="0.2">
      <c r="A51" s="25">
        <v>49</v>
      </c>
      <c r="B51" s="40">
        <v>934973</v>
      </c>
      <c r="C51" s="40" t="s">
        <v>68</v>
      </c>
      <c r="D51" s="42" t="s">
        <v>78</v>
      </c>
      <c r="E51" s="41" t="s">
        <v>3</v>
      </c>
      <c r="F51" s="41">
        <v>65</v>
      </c>
      <c r="G51" s="46"/>
      <c r="H51" s="37">
        <f t="shared" si="1"/>
        <v>0</v>
      </c>
    </row>
    <row r="52" spans="1:8" x14ac:dyDescent="0.2">
      <c r="A52" s="25">
        <v>50</v>
      </c>
      <c r="B52" s="40">
        <v>934974</v>
      </c>
      <c r="C52" s="40" t="s">
        <v>73</v>
      </c>
      <c r="D52" s="42" t="s">
        <v>79</v>
      </c>
      <c r="E52" s="41" t="s">
        <v>3</v>
      </c>
      <c r="F52" s="41">
        <v>40</v>
      </c>
      <c r="G52" s="46"/>
      <c r="H52" s="37">
        <f t="shared" si="1"/>
        <v>0</v>
      </c>
    </row>
    <row r="53" spans="1:8" x14ac:dyDescent="0.2">
      <c r="A53" s="25">
        <v>51</v>
      </c>
      <c r="B53" s="40">
        <v>934975</v>
      </c>
      <c r="C53" s="40" t="s">
        <v>73</v>
      </c>
      <c r="D53" s="42" t="s">
        <v>80</v>
      </c>
      <c r="E53" s="41" t="s">
        <v>3</v>
      </c>
      <c r="F53" s="41">
        <v>180</v>
      </c>
      <c r="G53" s="46"/>
      <c r="H53" s="37">
        <f t="shared" si="1"/>
        <v>0</v>
      </c>
    </row>
    <row r="54" spans="1:8" x14ac:dyDescent="0.2">
      <c r="A54" s="25">
        <v>52</v>
      </c>
      <c r="B54" s="40">
        <v>934976</v>
      </c>
      <c r="C54" s="40" t="s">
        <v>73</v>
      </c>
      <c r="D54" s="42" t="s">
        <v>81</v>
      </c>
      <c r="E54" s="41" t="s">
        <v>3</v>
      </c>
      <c r="F54" s="41">
        <v>150</v>
      </c>
      <c r="G54" s="46"/>
      <c r="H54" s="37">
        <f t="shared" si="1"/>
        <v>0</v>
      </c>
    </row>
    <row r="55" spans="1:8" x14ac:dyDescent="0.2">
      <c r="A55" s="25">
        <v>53</v>
      </c>
      <c r="B55" s="40">
        <v>934977</v>
      </c>
      <c r="C55" s="40" t="s">
        <v>73</v>
      </c>
      <c r="D55" s="42" t="s">
        <v>82</v>
      </c>
      <c r="E55" s="41" t="s">
        <v>3</v>
      </c>
      <c r="F55" s="41">
        <v>120</v>
      </c>
      <c r="G55" s="46"/>
      <c r="H55" s="37">
        <f t="shared" si="1"/>
        <v>0</v>
      </c>
    </row>
    <row r="56" spans="1:8" x14ac:dyDescent="0.2">
      <c r="A56" s="25">
        <v>54</v>
      </c>
      <c r="B56" s="40">
        <v>930868</v>
      </c>
      <c r="C56" s="40" t="s">
        <v>74</v>
      </c>
      <c r="D56" s="42" t="s">
        <v>69</v>
      </c>
      <c r="E56" s="41" t="s">
        <v>3</v>
      </c>
      <c r="F56" s="41">
        <v>3</v>
      </c>
      <c r="G56" s="46"/>
      <c r="H56" s="37">
        <f t="shared" si="1"/>
        <v>0</v>
      </c>
    </row>
    <row r="57" spans="1:8" x14ac:dyDescent="0.2">
      <c r="A57" s="25">
        <v>55</v>
      </c>
      <c r="B57" s="40" t="s">
        <v>25</v>
      </c>
      <c r="C57" s="40" t="s">
        <v>74</v>
      </c>
      <c r="D57" s="42" t="s">
        <v>70</v>
      </c>
      <c r="E57" s="41" t="s">
        <v>3</v>
      </c>
      <c r="F57" s="41">
        <v>5</v>
      </c>
      <c r="G57" s="46"/>
      <c r="H57" s="37">
        <f t="shared" si="1"/>
        <v>0</v>
      </c>
    </row>
    <row r="58" spans="1:8" x14ac:dyDescent="0.2">
      <c r="A58" s="25">
        <v>56</v>
      </c>
      <c r="B58" s="40" t="s">
        <v>26</v>
      </c>
      <c r="C58" s="40" t="s">
        <v>74</v>
      </c>
      <c r="D58" s="42" t="s">
        <v>72</v>
      </c>
      <c r="E58" s="41" t="s">
        <v>3</v>
      </c>
      <c r="F58" s="41">
        <v>8</v>
      </c>
      <c r="G58" s="46"/>
      <c r="H58" s="37">
        <f t="shared" si="1"/>
        <v>0</v>
      </c>
    </row>
    <row r="59" spans="1:8" x14ac:dyDescent="0.2">
      <c r="A59" s="25">
        <v>57</v>
      </c>
      <c r="B59" s="40">
        <v>930874</v>
      </c>
      <c r="C59" s="40" t="s">
        <v>74</v>
      </c>
      <c r="D59" s="42" t="s">
        <v>71</v>
      </c>
      <c r="E59" s="41" t="s">
        <v>3</v>
      </c>
      <c r="F59" s="41">
        <v>5</v>
      </c>
      <c r="G59" s="46"/>
      <c r="H59" s="37">
        <f t="shared" si="1"/>
        <v>0</v>
      </c>
    </row>
    <row r="60" spans="1:8" x14ac:dyDescent="0.2">
      <c r="A60" s="25">
        <v>58</v>
      </c>
      <c r="B60" s="41">
        <v>934882</v>
      </c>
      <c r="C60" s="41" t="s">
        <v>86</v>
      </c>
      <c r="D60" s="44" t="s">
        <v>83</v>
      </c>
      <c r="E60" s="41" t="s">
        <v>3</v>
      </c>
      <c r="F60" s="41">
        <v>1</v>
      </c>
      <c r="G60" s="46"/>
      <c r="H60" s="37">
        <f t="shared" si="1"/>
        <v>0</v>
      </c>
    </row>
    <row r="61" spans="1:8" x14ac:dyDescent="0.2">
      <c r="A61" s="25">
        <v>59</v>
      </c>
      <c r="B61" s="41">
        <v>934881</v>
      </c>
      <c r="C61" s="41" t="s">
        <v>86</v>
      </c>
      <c r="D61" s="44" t="s">
        <v>84</v>
      </c>
      <c r="E61" s="41" t="s">
        <v>3</v>
      </c>
      <c r="F61" s="41">
        <v>1</v>
      </c>
      <c r="G61" s="46"/>
      <c r="H61" s="37">
        <f t="shared" si="1"/>
        <v>0</v>
      </c>
    </row>
    <row r="62" spans="1:8" x14ac:dyDescent="0.2">
      <c r="A62" s="25">
        <v>60</v>
      </c>
      <c r="B62" s="41" t="s">
        <v>27</v>
      </c>
      <c r="C62" s="41" t="s">
        <v>86</v>
      </c>
      <c r="D62" s="44" t="s">
        <v>85</v>
      </c>
      <c r="E62" s="41" t="s">
        <v>3</v>
      </c>
      <c r="F62" s="41">
        <v>1</v>
      </c>
      <c r="G62" s="46"/>
      <c r="H62" s="37">
        <f t="shared" si="1"/>
        <v>0</v>
      </c>
    </row>
    <row r="63" spans="1:8" x14ac:dyDescent="0.2">
      <c r="A63" s="25">
        <v>61</v>
      </c>
      <c r="B63" s="41" t="s">
        <v>28</v>
      </c>
      <c r="C63" s="41" t="s">
        <v>87</v>
      </c>
      <c r="D63" s="44" t="s">
        <v>94</v>
      </c>
      <c r="E63" s="41" t="s">
        <v>3</v>
      </c>
      <c r="F63" s="41">
        <v>16</v>
      </c>
      <c r="G63" s="46"/>
      <c r="H63" s="37">
        <f t="shared" si="1"/>
        <v>0</v>
      </c>
    </row>
    <row r="64" spans="1:8" x14ac:dyDescent="0.2">
      <c r="A64" s="25">
        <v>62</v>
      </c>
      <c r="B64" s="41" t="s">
        <v>29</v>
      </c>
      <c r="C64" s="41" t="s">
        <v>87</v>
      </c>
      <c r="D64" s="44" t="s">
        <v>95</v>
      </c>
      <c r="E64" s="41" t="s">
        <v>3</v>
      </c>
      <c r="F64" s="41">
        <v>25</v>
      </c>
      <c r="G64" s="46"/>
      <c r="H64" s="37">
        <f t="shared" si="1"/>
        <v>0</v>
      </c>
    </row>
    <row r="65" spans="1:8" x14ac:dyDescent="0.2">
      <c r="A65" s="25">
        <v>63</v>
      </c>
      <c r="B65" s="41" t="s">
        <v>30</v>
      </c>
      <c r="C65" s="41" t="s">
        <v>87</v>
      </c>
      <c r="D65" s="44" t="s">
        <v>96</v>
      </c>
      <c r="E65" s="41" t="s">
        <v>3</v>
      </c>
      <c r="F65" s="41">
        <v>20</v>
      </c>
      <c r="G65" s="46"/>
      <c r="H65" s="37">
        <f t="shared" si="1"/>
        <v>0</v>
      </c>
    </row>
    <row r="66" spans="1:8" x14ac:dyDescent="0.2">
      <c r="A66" s="25">
        <v>64</v>
      </c>
      <c r="B66" s="41" t="s">
        <v>31</v>
      </c>
      <c r="C66" s="41" t="s">
        <v>87</v>
      </c>
      <c r="D66" s="44" t="s">
        <v>97</v>
      </c>
      <c r="E66" s="41" t="s">
        <v>3</v>
      </c>
      <c r="F66" s="41">
        <v>15</v>
      </c>
      <c r="G66" s="46"/>
      <c r="H66" s="37">
        <f t="shared" ref="H66:H82" si="2">+F66*G66</f>
        <v>0</v>
      </c>
    </row>
    <row r="67" spans="1:8" x14ac:dyDescent="0.2">
      <c r="A67" s="25">
        <v>65</v>
      </c>
      <c r="B67" s="41" t="s">
        <v>32</v>
      </c>
      <c r="C67" s="41" t="s">
        <v>92</v>
      </c>
      <c r="D67" s="44" t="s">
        <v>90</v>
      </c>
      <c r="E67" s="41" t="s">
        <v>3</v>
      </c>
      <c r="F67" s="41">
        <v>4</v>
      </c>
      <c r="G67" s="46"/>
      <c r="H67" s="37">
        <f t="shared" si="2"/>
        <v>0</v>
      </c>
    </row>
    <row r="68" spans="1:8" x14ac:dyDescent="0.2">
      <c r="A68" s="25">
        <v>66</v>
      </c>
      <c r="B68" s="41" t="s">
        <v>33</v>
      </c>
      <c r="C68" s="41" t="s">
        <v>92</v>
      </c>
      <c r="D68" s="44" t="s">
        <v>91</v>
      </c>
      <c r="E68" s="41" t="s">
        <v>3</v>
      </c>
      <c r="F68" s="41">
        <v>8</v>
      </c>
      <c r="G68" s="46"/>
      <c r="H68" s="37">
        <f t="shared" si="2"/>
        <v>0</v>
      </c>
    </row>
    <row r="69" spans="1:8" x14ac:dyDescent="0.2">
      <c r="A69" s="25">
        <v>67</v>
      </c>
      <c r="B69" s="41" t="s">
        <v>34</v>
      </c>
      <c r="C69" s="41" t="s">
        <v>92</v>
      </c>
      <c r="D69" s="44" t="s">
        <v>88</v>
      </c>
      <c r="E69" s="41" t="s">
        <v>3</v>
      </c>
      <c r="F69" s="41">
        <v>12</v>
      </c>
      <c r="G69" s="46"/>
      <c r="H69" s="37">
        <f t="shared" si="2"/>
        <v>0</v>
      </c>
    </row>
    <row r="70" spans="1:8" x14ac:dyDescent="0.2">
      <c r="A70" s="25">
        <v>68</v>
      </c>
      <c r="B70" s="41" t="s">
        <v>35</v>
      </c>
      <c r="C70" s="41" t="s">
        <v>92</v>
      </c>
      <c r="D70" s="44" t="s">
        <v>89</v>
      </c>
      <c r="E70" s="41" t="s">
        <v>3</v>
      </c>
      <c r="F70" s="41">
        <v>8</v>
      </c>
      <c r="G70" s="46"/>
      <c r="H70" s="37">
        <f t="shared" si="2"/>
        <v>0</v>
      </c>
    </row>
    <row r="71" spans="1:8" x14ac:dyDescent="0.2">
      <c r="A71" s="25">
        <v>69</v>
      </c>
      <c r="B71" s="41" t="s">
        <v>103</v>
      </c>
      <c r="C71" s="41" t="s">
        <v>93</v>
      </c>
      <c r="D71" s="44" t="s">
        <v>109</v>
      </c>
      <c r="E71" s="41" t="s">
        <v>3</v>
      </c>
      <c r="F71" s="41">
        <v>3</v>
      </c>
      <c r="G71" s="46"/>
      <c r="H71" s="37">
        <f t="shared" si="2"/>
        <v>0</v>
      </c>
    </row>
    <row r="72" spans="1:8" x14ac:dyDescent="0.2">
      <c r="A72" s="25">
        <v>70</v>
      </c>
      <c r="B72" s="41" t="s">
        <v>104</v>
      </c>
      <c r="C72" s="41" t="s">
        <v>93</v>
      </c>
      <c r="D72" s="44" t="s">
        <v>98</v>
      </c>
      <c r="E72" s="41" t="s">
        <v>3</v>
      </c>
      <c r="F72" s="41">
        <v>4</v>
      </c>
      <c r="G72" s="46"/>
      <c r="H72" s="37">
        <f t="shared" si="2"/>
        <v>0</v>
      </c>
    </row>
    <row r="73" spans="1:8" x14ac:dyDescent="0.2">
      <c r="A73" s="25">
        <v>71</v>
      </c>
      <c r="B73" s="41" t="s">
        <v>105</v>
      </c>
      <c r="C73" s="41" t="s">
        <v>93</v>
      </c>
      <c r="D73" s="44" t="s">
        <v>99</v>
      </c>
      <c r="E73" s="41" t="s">
        <v>3</v>
      </c>
      <c r="F73" s="41">
        <v>10</v>
      </c>
      <c r="G73" s="46"/>
      <c r="H73" s="37">
        <f t="shared" si="2"/>
        <v>0</v>
      </c>
    </row>
    <row r="74" spans="1:8" x14ac:dyDescent="0.2">
      <c r="A74" s="25">
        <v>72</v>
      </c>
      <c r="B74" s="41" t="s">
        <v>106</v>
      </c>
      <c r="C74" s="41" t="s">
        <v>93</v>
      </c>
      <c r="D74" s="44" t="s">
        <v>100</v>
      </c>
      <c r="E74" s="41" t="s">
        <v>3</v>
      </c>
      <c r="F74" s="41">
        <v>8</v>
      </c>
      <c r="G74" s="46"/>
      <c r="H74" s="37">
        <f t="shared" si="2"/>
        <v>0</v>
      </c>
    </row>
    <row r="75" spans="1:8" x14ac:dyDescent="0.2">
      <c r="A75" s="25">
        <v>73</v>
      </c>
      <c r="B75" s="41" t="s">
        <v>107</v>
      </c>
      <c r="C75" s="41" t="s">
        <v>93</v>
      </c>
      <c r="D75" s="44" t="s">
        <v>101</v>
      </c>
      <c r="E75" s="41" t="s">
        <v>3</v>
      </c>
      <c r="F75" s="41">
        <v>8</v>
      </c>
      <c r="G75" s="46"/>
      <c r="H75" s="37">
        <f t="shared" si="2"/>
        <v>0</v>
      </c>
    </row>
    <row r="76" spans="1:8" x14ac:dyDescent="0.2">
      <c r="A76" s="25">
        <v>74</v>
      </c>
      <c r="B76" s="41" t="s">
        <v>108</v>
      </c>
      <c r="C76" s="41" t="s">
        <v>93</v>
      </c>
      <c r="D76" s="44" t="s">
        <v>102</v>
      </c>
      <c r="E76" s="41" t="s">
        <v>3</v>
      </c>
      <c r="F76" s="41">
        <v>6</v>
      </c>
      <c r="G76" s="46"/>
      <c r="H76" s="37">
        <f t="shared" si="2"/>
        <v>0</v>
      </c>
    </row>
    <row r="77" spans="1:8" x14ac:dyDescent="0.2">
      <c r="A77" s="25">
        <v>75</v>
      </c>
      <c r="B77" s="41" t="s">
        <v>110</v>
      </c>
      <c r="C77" s="41" t="s">
        <v>113</v>
      </c>
      <c r="D77" s="44" t="s">
        <v>2</v>
      </c>
      <c r="E77" s="41" t="s">
        <v>3</v>
      </c>
      <c r="F77" s="41">
        <v>10</v>
      </c>
      <c r="G77" s="46"/>
      <c r="H77" s="37">
        <f t="shared" si="2"/>
        <v>0</v>
      </c>
    </row>
    <row r="78" spans="1:8" x14ac:dyDescent="0.2">
      <c r="A78" s="25">
        <v>76</v>
      </c>
      <c r="B78" s="41" t="s">
        <v>111</v>
      </c>
      <c r="C78" s="41" t="s">
        <v>112</v>
      </c>
      <c r="D78" s="44" t="s">
        <v>1</v>
      </c>
      <c r="E78" s="41" t="s">
        <v>3</v>
      </c>
      <c r="F78" s="41">
        <v>12</v>
      </c>
      <c r="G78" s="46"/>
      <c r="H78" s="37">
        <f t="shared" si="2"/>
        <v>0</v>
      </c>
    </row>
    <row r="79" spans="1:8" x14ac:dyDescent="0.2">
      <c r="A79" s="25">
        <v>77</v>
      </c>
      <c r="B79" s="41">
        <v>933659</v>
      </c>
      <c r="C79" s="41" t="s">
        <v>114</v>
      </c>
      <c r="D79" s="45" t="s">
        <v>115</v>
      </c>
      <c r="E79" s="41" t="s">
        <v>3</v>
      </c>
      <c r="F79" s="41">
        <v>1</v>
      </c>
      <c r="G79" s="46"/>
      <c r="H79" s="37">
        <f t="shared" si="2"/>
        <v>0</v>
      </c>
    </row>
    <row r="80" spans="1:8" x14ac:dyDescent="0.2">
      <c r="A80" s="25">
        <v>78</v>
      </c>
      <c r="B80" s="41">
        <v>930655</v>
      </c>
      <c r="C80" s="41" t="s">
        <v>114</v>
      </c>
      <c r="D80" s="45" t="s">
        <v>116</v>
      </c>
      <c r="E80" s="41" t="s">
        <v>3</v>
      </c>
      <c r="F80" s="41">
        <v>1</v>
      </c>
      <c r="G80" s="46"/>
      <c r="H80" s="37">
        <f t="shared" ref="H80:H81" si="3">+F80*G80</f>
        <v>0</v>
      </c>
    </row>
    <row r="81" spans="1:8" x14ac:dyDescent="0.2">
      <c r="A81" s="25">
        <v>79</v>
      </c>
      <c r="B81" s="41">
        <v>930638</v>
      </c>
      <c r="C81" s="41" t="s">
        <v>114</v>
      </c>
      <c r="D81" s="45" t="s">
        <v>152</v>
      </c>
      <c r="E81" s="41" t="s">
        <v>3</v>
      </c>
      <c r="F81" s="41">
        <v>1</v>
      </c>
      <c r="G81" s="46"/>
      <c r="H81" s="37">
        <f t="shared" si="3"/>
        <v>0</v>
      </c>
    </row>
    <row r="82" spans="1:8" x14ac:dyDescent="0.2">
      <c r="A82" s="25">
        <v>80</v>
      </c>
      <c r="B82" s="41">
        <v>933660</v>
      </c>
      <c r="C82" s="41" t="s">
        <v>114</v>
      </c>
      <c r="D82" s="45" t="s">
        <v>117</v>
      </c>
      <c r="E82" s="41" t="s">
        <v>3</v>
      </c>
      <c r="F82" s="41">
        <v>1</v>
      </c>
      <c r="G82" s="46"/>
      <c r="H82" s="37">
        <f t="shared" si="2"/>
        <v>0</v>
      </c>
    </row>
    <row r="83" spans="1:8" ht="14.25" x14ac:dyDescent="0.2">
      <c r="A83" s="53" t="s">
        <v>149</v>
      </c>
      <c r="B83" s="54"/>
      <c r="C83" s="54"/>
      <c r="D83" s="54"/>
      <c r="E83" s="35"/>
      <c r="F83" s="35"/>
      <c r="G83" s="36"/>
      <c r="H83" s="34">
        <f>SUM(H3:H82)</f>
        <v>0</v>
      </c>
    </row>
  </sheetData>
  <mergeCells count="2">
    <mergeCell ref="A2:D2"/>
    <mergeCell ref="A83:D83"/>
  </mergeCells>
  <phoneticPr fontId="1" type="noConversion"/>
  <dataValidations count="1">
    <dataValidation type="custom" allowBlank="1" showInputMessage="1" showErrorMessage="1" errorTitle="NAPAKA" error="Vpiši vrednost na do dve decimalni mesti." sqref="G3:G82" xr:uid="{00000000-0002-0000-0200-000000000000}">
      <formula1>EXACT(G3,ROUND(G3,2))</formula1>
    </dataValidation>
  </dataValidations>
  <pageMargins left="0.35433070866141736" right="0.35433070866141736" top="0.98425196850393704" bottom="0.59055118110236227" header="0.19685039370078741" footer="0.19685039370078741"/>
  <pageSetup paperSize="9" orientation="landscape" r:id="rId1"/>
  <headerFooter alignWithMargins="0">
    <oddHeader>&amp;RPriloga št. 1 k okviremu sporazumu</oddHeader>
    <oddFooter>&amp;L&amp;"Tahoma,Navadno"&amp;8&amp;F&amp;C&amp;"Tahoma,Navadno"&amp;8Stran &amp;P od &amp;N&amp;R&amp;A</oddFooter>
  </headerFooter>
  <ignoredErrors>
    <ignoredError sqref="I5:J62 B6:F62 B5:E5 B63:B7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REKAPITULACIJA</vt:lpstr>
      <vt:lpstr>5. (E) SKLOP</vt:lpstr>
      <vt:lpstr>'5. (E) SKLOP'!Tiskanje_naslovov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jp_energetika</dc:creator>
  <cp:lastModifiedBy>Loti Windschnurer</cp:lastModifiedBy>
  <cp:lastPrinted>2026-02-16T06:34:54Z</cp:lastPrinted>
  <dcterms:created xsi:type="dcterms:W3CDTF">2009-11-30T11:24:12Z</dcterms:created>
  <dcterms:modified xsi:type="dcterms:W3CDTF">2026-02-16T06:34:59Z</dcterms:modified>
</cp:coreProperties>
</file>